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lcn\FMRI\MDATA\DataSharing-2017\NewcastleDataSharing-10-1-2017\"/>
    </mc:Choice>
  </mc:AlternateContent>
  <bookViews>
    <workbookView xWindow="0" yWindow="0" windowWidth="28800" windowHeight="14820"/>
  </bookViews>
  <sheets>
    <sheet name="Summar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F3" i="1" l="1"/>
  <c r="F2" i="1" l="1"/>
  <c r="F4" i="1"/>
  <c r="F5" i="1"/>
  <c r="F6" i="1"/>
  <c r="F7" i="1"/>
  <c r="F9" i="1"/>
  <c r="F10" i="1"/>
  <c r="F11" i="1"/>
  <c r="F12" i="1"/>
  <c r="F13" i="1"/>
  <c r="F14" i="1"/>
  <c r="F15" i="1"/>
  <c r="F18" i="1" l="1"/>
  <c r="F17" i="1"/>
  <c r="G18" i="1"/>
  <c r="G17" i="1"/>
</calcChain>
</file>

<file path=xl/sharedStrings.xml><?xml version="1.0" encoding="utf-8"?>
<sst xmlns="http://schemas.openxmlformats.org/spreadsheetml/2006/main" count="85" uniqueCount="35">
  <si>
    <t>Subject</t>
  </si>
  <si>
    <t>Birth</t>
  </si>
  <si>
    <t>Sex</t>
  </si>
  <si>
    <t>Specie</t>
  </si>
  <si>
    <t>M</t>
  </si>
  <si>
    <t>0000001</t>
  </si>
  <si>
    <t>0000002</t>
  </si>
  <si>
    <t>0000003</t>
  </si>
  <si>
    <t>0000004</t>
  </si>
  <si>
    <t>0000005</t>
  </si>
  <si>
    <t>0000006</t>
  </si>
  <si>
    <t>0000007</t>
  </si>
  <si>
    <t>0000008</t>
  </si>
  <si>
    <t>0000009</t>
  </si>
  <si>
    <t>0000010</t>
  </si>
  <si>
    <t>0000011</t>
  </si>
  <si>
    <t>0000012</t>
  </si>
  <si>
    <t>0000013</t>
  </si>
  <si>
    <t>0000014</t>
  </si>
  <si>
    <t>Rest</t>
  </si>
  <si>
    <t>T2</t>
  </si>
  <si>
    <t>Scanned Awake</t>
  </si>
  <si>
    <t>Associated publication?</t>
  </si>
  <si>
    <t>T1</t>
  </si>
  <si>
    <t>Scan date</t>
  </si>
  <si>
    <t>Y</t>
  </si>
  <si>
    <t>N</t>
  </si>
  <si>
    <t>F</t>
  </si>
  <si>
    <t>Weight</t>
  </si>
  <si>
    <t>Min</t>
  </si>
  <si>
    <t>Max</t>
  </si>
  <si>
    <t>Age</t>
  </si>
  <si>
    <t>Rhesus Macaque</t>
  </si>
  <si>
    <t>see site form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</si>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</sst>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49" fontId="0" fillId="0" borderId="5" xfId="0" applyNumberFormat="1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</cellXfs>
  <cellStyles count="1">
    <cellStyle name="Normal" xfId="0" builtinId="0"/>
  </cellStyles>
  <dxfs count="16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1:L19" totalsRowShown="0" headerRowDxfId="15" dataDxfId="13" headerRowBorderDxfId="14" tableBorderDxfId="12">
  <autoFilter ref="A1:L19"/>
  <tableColumns count="12">
    <tableColumn id="7" name="Subject" dataDxfId="11"/>
    <tableColumn id="4" name="Specie" dataDxfId="10"/>
    <tableColumn id="6" name="Sex" dataDxfId="9"/>
    <tableColumn id="5" name="Birth" dataDxfId="8"/>
    <tableColumn id="21" name="Scan date" dataDxfId="7"/>
    <tableColumn id="17" name="Age" dataDxfId="6">
      <calculatedColumnFormula>(E2-D2)/365</calculatedColumnFormula>
    </tableColumn>
    <tableColumn id="14" name="Weight" dataDxfId="5"/>
    <tableColumn id="8" name="T1" dataDxfId="4"/>
    <tableColumn id="15" name="T2" dataDxfId="3"/>
    <tableColumn id="9" name="Rest" dataDxfId="2"/>
    <tableColumn id="11" name="Scanned Awake" dataDxfId="1"/>
    <tableColumn id="13" name="Associated publication?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J20" sqref="J20"/>
    </sheetView>
  </sheetViews>
  <sheetFormatPr defaultRowHeight="15" x14ac:dyDescent="0.25"/>
  <cols>
    <col min="1" max="1" width="10.7109375" customWidth="1"/>
    <col min="2" max="2" width="17.42578125" customWidth="1"/>
    <col min="3" max="3" width="6" customWidth="1"/>
    <col min="4" max="4" width="13.85546875" customWidth="1"/>
    <col min="5" max="5" width="13" customWidth="1"/>
    <col min="6" max="6" width="10" customWidth="1"/>
    <col min="7" max="7" width="9.7109375" style="1" customWidth="1"/>
    <col min="8" max="10" width="5.7109375" style="2" customWidth="1"/>
    <col min="11" max="11" width="9.7109375" style="2" customWidth="1"/>
    <col min="12" max="12" width="13.5703125" customWidth="1"/>
  </cols>
  <sheetData>
    <row r="1" spans="1:12" ht="30" customHeight="1" x14ac:dyDescent="0.25">
      <c r="A1" s="10" t="s">
        <v>0</v>
      </c>
      <c r="B1" s="9" t="s">
        <v>3</v>
      </c>
      <c r="C1" s="9" t="s">
        <v>2</v>
      </c>
      <c r="D1" s="9" t="s">
        <v>1</v>
      </c>
      <c r="E1" s="9" t="s">
        <v>24</v>
      </c>
      <c r="F1" s="9" t="s">
        <v>31</v>
      </c>
      <c r="G1" s="9" t="s">
        <v>28</v>
      </c>
      <c r="H1" s="11" t="s">
        <v>23</v>
      </c>
      <c r="I1" s="11" t="s">
        <v>20</v>
      </c>
      <c r="J1" s="11" t="s">
        <v>19</v>
      </c>
      <c r="K1" s="12" t="s">
        <v>21</v>
      </c>
      <c r="L1" s="13" t="s">
        <v>22</v>
      </c>
    </row>
    <row r="2" spans="1:12" x14ac:dyDescent="0.25">
      <c r="A2" s="5" t="s">
        <v>5</v>
      </c>
      <c r="B2" s="3" t="s">
        <v>32</v>
      </c>
      <c r="C2" s="3" t="s">
        <v>4</v>
      </c>
      <c r="D2" s="4">
        <v>39644</v>
      </c>
      <c r="E2" s="4">
        <v>42129</v>
      </c>
      <c r="F2" s="25">
        <f t="shared" ref="F2:F15" si="0">(E2-D2)/365</f>
        <v>6.8082191780821919</v>
      </c>
      <c r="G2" s="3">
        <v>14.2</v>
      </c>
      <c r="H2" s="6">
        <v>2</v>
      </c>
      <c r="I2" s="7">
        <v>1</v>
      </c>
      <c r="J2" s="3">
        <v>2</v>
      </c>
      <c r="K2" s="8" t="s">
        <v>25</v>
      </c>
      <c r="L2" s="16" t="s">
        <v>33</v>
      </c>
    </row>
    <row r="3" spans="1:12" x14ac:dyDescent="0.25">
      <c r="A3" s="5" t="s">
        <v>6</v>
      </c>
      <c r="B3" s="3" t="s">
        <v>32</v>
      </c>
      <c r="C3" s="3" t="s">
        <v>4</v>
      </c>
      <c r="D3" s="4">
        <v>38851</v>
      </c>
      <c r="E3" s="4">
        <v>40836</v>
      </c>
      <c r="F3" s="25">
        <f t="shared" si="0"/>
        <v>5.4383561643835616</v>
      </c>
      <c r="G3" s="3"/>
      <c r="H3" s="6">
        <v>2</v>
      </c>
      <c r="I3" s="7">
        <v>0</v>
      </c>
      <c r="J3" s="3">
        <v>0</v>
      </c>
      <c r="K3" s="7" t="s">
        <v>25</v>
      </c>
      <c r="L3" s="16" t="s">
        <v>33</v>
      </c>
    </row>
    <row r="4" spans="1:12" x14ac:dyDescent="0.25">
      <c r="A4" s="5" t="s">
        <v>7</v>
      </c>
      <c r="B4" s="3" t="s">
        <v>32</v>
      </c>
      <c r="C4" s="3" t="s">
        <v>4</v>
      </c>
      <c r="D4" s="4">
        <v>38869</v>
      </c>
      <c r="E4" s="4">
        <v>41542</v>
      </c>
      <c r="F4" s="25">
        <f t="shared" si="0"/>
        <v>7.3232876712328769</v>
      </c>
      <c r="G4" s="3">
        <v>14.4</v>
      </c>
      <c r="H4" s="6">
        <v>1</v>
      </c>
      <c r="I4" s="7">
        <v>0</v>
      </c>
      <c r="J4" s="3">
        <v>0</v>
      </c>
      <c r="K4" s="7" t="s">
        <v>26</v>
      </c>
      <c r="L4" s="16" t="s">
        <v>33</v>
      </c>
    </row>
    <row r="5" spans="1:12" x14ac:dyDescent="0.25">
      <c r="A5" s="15" t="s">
        <v>8</v>
      </c>
      <c r="B5" s="3" t="s">
        <v>32</v>
      </c>
      <c r="C5" s="6" t="s">
        <v>4</v>
      </c>
      <c r="D5" s="18">
        <v>38754</v>
      </c>
      <c r="E5" s="4">
        <v>42146</v>
      </c>
      <c r="F5" s="25">
        <f t="shared" si="0"/>
        <v>9.293150684931506</v>
      </c>
      <c r="G5" s="6">
        <v>12.2</v>
      </c>
      <c r="H5" s="6">
        <v>3</v>
      </c>
      <c r="I5" s="17">
        <v>1</v>
      </c>
      <c r="J5" s="6">
        <v>2</v>
      </c>
      <c r="K5" s="17" t="s">
        <v>25</v>
      </c>
      <c r="L5" s="16" t="s">
        <v>33</v>
      </c>
    </row>
    <row r="6" spans="1:12" x14ac:dyDescent="0.25">
      <c r="A6" s="5" t="s">
        <v>9</v>
      </c>
      <c r="B6" s="3" t="s">
        <v>32</v>
      </c>
      <c r="C6" s="3" t="s">
        <v>4</v>
      </c>
      <c r="D6" s="4">
        <v>40119</v>
      </c>
      <c r="E6" s="4">
        <v>41542</v>
      </c>
      <c r="F6" s="25">
        <f t="shared" si="0"/>
        <v>3.8986301369863012</v>
      </c>
      <c r="G6" s="3">
        <v>8.6</v>
      </c>
      <c r="H6" s="6">
        <v>1</v>
      </c>
      <c r="I6" s="7">
        <v>0</v>
      </c>
      <c r="J6" s="3">
        <v>0</v>
      </c>
      <c r="K6" s="7" t="s">
        <v>26</v>
      </c>
      <c r="L6" s="16" t="s">
        <v>33</v>
      </c>
    </row>
    <row r="7" spans="1:12" x14ac:dyDescent="0.25">
      <c r="A7" s="15" t="s">
        <v>10</v>
      </c>
      <c r="B7" s="3" t="s">
        <v>32</v>
      </c>
      <c r="C7" s="6" t="s">
        <v>4</v>
      </c>
      <c r="D7" s="18">
        <v>39651</v>
      </c>
      <c r="E7" s="4">
        <v>42354</v>
      </c>
      <c r="F7" s="25">
        <f t="shared" si="0"/>
        <v>7.4054794520547942</v>
      </c>
      <c r="G7" s="6">
        <v>12.8</v>
      </c>
      <c r="H7" s="6">
        <v>2</v>
      </c>
      <c r="I7" s="17">
        <v>1</v>
      </c>
      <c r="J7" s="6">
        <v>2</v>
      </c>
      <c r="K7" s="17" t="s">
        <v>25</v>
      </c>
      <c r="L7" s="16" t="s">
        <v>33</v>
      </c>
    </row>
    <row r="8" spans="1:12" x14ac:dyDescent="0.25">
      <c r="A8" s="5" t="s">
        <v>11</v>
      </c>
      <c r="B8" s="3" t="s">
        <v>32</v>
      </c>
      <c r="C8" s="3" t="s">
        <v>4</v>
      </c>
      <c r="D8" s="3"/>
      <c r="E8" s="4">
        <v>40836</v>
      </c>
      <c r="F8" s="25"/>
      <c r="G8" s="3"/>
      <c r="H8" s="6">
        <v>2</v>
      </c>
      <c r="I8" s="7">
        <v>0</v>
      </c>
      <c r="J8" s="3">
        <v>0</v>
      </c>
      <c r="K8" s="7" t="s">
        <v>25</v>
      </c>
      <c r="L8" s="16" t="s">
        <v>33</v>
      </c>
    </row>
    <row r="9" spans="1:12" x14ac:dyDescent="0.25">
      <c r="A9" s="15" t="s">
        <v>12</v>
      </c>
      <c r="B9" s="3" t="s">
        <v>32</v>
      </c>
      <c r="C9" s="6" t="s">
        <v>4</v>
      </c>
      <c r="D9" s="18">
        <v>37347</v>
      </c>
      <c r="E9" s="4">
        <v>42144</v>
      </c>
      <c r="F9" s="25">
        <f t="shared" si="0"/>
        <v>13.142465753424657</v>
      </c>
      <c r="G9" s="6">
        <v>18</v>
      </c>
      <c r="H9" s="6">
        <v>3</v>
      </c>
      <c r="I9" s="17">
        <v>1</v>
      </c>
      <c r="J9" s="6">
        <v>2</v>
      </c>
      <c r="K9" s="17" t="s">
        <v>25</v>
      </c>
      <c r="L9" s="16" t="s">
        <v>33</v>
      </c>
    </row>
    <row r="10" spans="1:12" x14ac:dyDescent="0.25">
      <c r="A10" s="14" t="s">
        <v>13</v>
      </c>
      <c r="B10" s="3" t="s">
        <v>32</v>
      </c>
      <c r="C10" s="3" t="s">
        <v>4</v>
      </c>
      <c r="D10" s="4">
        <v>39064</v>
      </c>
      <c r="E10" s="4">
        <v>42145</v>
      </c>
      <c r="F10" s="25">
        <f t="shared" si="0"/>
        <v>8.4410958904109581</v>
      </c>
      <c r="G10" s="3">
        <v>13.6</v>
      </c>
      <c r="H10" s="3">
        <v>1</v>
      </c>
      <c r="I10" s="7">
        <v>1</v>
      </c>
      <c r="J10" s="3">
        <v>2</v>
      </c>
      <c r="K10" s="7" t="s">
        <v>25</v>
      </c>
      <c r="L10" s="16" t="s">
        <v>33</v>
      </c>
    </row>
    <row r="11" spans="1:12" x14ac:dyDescent="0.25">
      <c r="A11" s="14" t="s">
        <v>14</v>
      </c>
      <c r="B11" s="3" t="s">
        <v>32</v>
      </c>
      <c r="C11" s="3" t="s">
        <v>4</v>
      </c>
      <c r="D11" s="4">
        <v>38704</v>
      </c>
      <c r="E11" s="4">
        <v>42171</v>
      </c>
      <c r="F11" s="25">
        <f t="shared" si="0"/>
        <v>9.4986301369863018</v>
      </c>
      <c r="G11" s="3">
        <v>13.3</v>
      </c>
      <c r="H11" s="3">
        <v>1</v>
      </c>
      <c r="I11" s="7">
        <v>1</v>
      </c>
      <c r="J11" s="3">
        <v>2</v>
      </c>
      <c r="K11" s="7" t="s">
        <v>25</v>
      </c>
      <c r="L11" s="16" t="s">
        <v>33</v>
      </c>
    </row>
    <row r="12" spans="1:12" x14ac:dyDescent="0.25">
      <c r="A12" s="14" t="s">
        <v>15</v>
      </c>
      <c r="B12" s="3" t="s">
        <v>32</v>
      </c>
      <c r="C12" s="3" t="s">
        <v>4</v>
      </c>
      <c r="D12" s="4">
        <v>38414</v>
      </c>
      <c r="E12" s="4">
        <v>42171</v>
      </c>
      <c r="F12" s="25">
        <f t="shared" si="0"/>
        <v>10.293150684931506</v>
      </c>
      <c r="G12" s="3">
        <v>9.6999999999999993</v>
      </c>
      <c r="H12" s="3">
        <v>1</v>
      </c>
      <c r="I12" s="7">
        <v>1</v>
      </c>
      <c r="J12" s="3">
        <v>2</v>
      </c>
      <c r="K12" s="7" t="s">
        <v>25</v>
      </c>
      <c r="L12" s="16" t="s">
        <v>33</v>
      </c>
    </row>
    <row r="13" spans="1:12" x14ac:dyDescent="0.25">
      <c r="A13" s="14" t="s">
        <v>16</v>
      </c>
      <c r="B13" s="3" t="s">
        <v>32</v>
      </c>
      <c r="C13" s="3" t="s">
        <v>27</v>
      </c>
      <c r="D13" s="4">
        <v>40656</v>
      </c>
      <c r="E13" s="4">
        <v>42865</v>
      </c>
      <c r="F13" s="25">
        <f t="shared" si="0"/>
        <v>6.0520547945205481</v>
      </c>
      <c r="G13" s="3">
        <v>9.3000000000000007</v>
      </c>
      <c r="H13" s="3">
        <v>1</v>
      </c>
      <c r="I13" s="7">
        <v>1</v>
      </c>
      <c r="J13" s="3">
        <v>2</v>
      </c>
      <c r="K13" s="7" t="s">
        <v>25</v>
      </c>
      <c r="L13" s="16" t="s">
        <v>33</v>
      </c>
    </row>
    <row r="14" spans="1:12" x14ac:dyDescent="0.25">
      <c r="A14" s="14" t="s">
        <v>17</v>
      </c>
      <c r="B14" s="3" t="s">
        <v>32</v>
      </c>
      <c r="C14" s="3" t="s">
        <v>4</v>
      </c>
      <c r="D14" s="4">
        <v>40333</v>
      </c>
      <c r="E14" s="4">
        <v>42493</v>
      </c>
      <c r="F14" s="25">
        <f t="shared" si="0"/>
        <v>5.9178082191780819</v>
      </c>
      <c r="G14" s="3">
        <v>7.2</v>
      </c>
      <c r="H14" s="3">
        <v>1</v>
      </c>
      <c r="I14" s="7">
        <v>1</v>
      </c>
      <c r="J14" s="3">
        <v>2</v>
      </c>
      <c r="K14" s="7" t="s">
        <v>25</v>
      </c>
      <c r="L14" s="16" t="s">
        <v>33</v>
      </c>
    </row>
    <row r="15" spans="1:12" x14ac:dyDescent="0.25">
      <c r="A15" s="14" t="s">
        <v>18</v>
      </c>
      <c r="B15" s="3" t="s">
        <v>32</v>
      </c>
      <c r="C15" s="3" t="s">
        <v>27</v>
      </c>
      <c r="D15" s="4">
        <v>40690</v>
      </c>
      <c r="E15" s="4">
        <v>42867</v>
      </c>
      <c r="F15" s="25">
        <f t="shared" si="0"/>
        <v>5.9643835616438352</v>
      </c>
      <c r="G15" s="3">
        <v>7.3</v>
      </c>
      <c r="H15" s="3">
        <v>1</v>
      </c>
      <c r="I15" s="7">
        <v>1</v>
      </c>
      <c r="J15" s="3">
        <v>2</v>
      </c>
      <c r="K15" s="7" t="s">
        <v>25</v>
      </c>
      <c r="L15" s="16" t="s">
        <v>33</v>
      </c>
    </row>
    <row r="16" spans="1:12" ht="3.75" customHeight="1" x14ac:dyDescent="0.25">
      <c r="A16" s="22"/>
      <c r="B16" s="19"/>
      <c r="C16" s="19"/>
      <c r="D16" s="23"/>
      <c r="E16" s="23"/>
      <c r="F16" s="23"/>
      <c r="G16" s="19"/>
      <c r="H16" s="19"/>
      <c r="I16" s="24"/>
      <c r="J16" s="19"/>
      <c r="K16" s="24"/>
      <c r="L16" s="21"/>
    </row>
    <row r="17" spans="1:12" x14ac:dyDescent="0.25">
      <c r="A17" s="20"/>
      <c r="B17" s="19"/>
      <c r="C17" s="26"/>
      <c r="D17" s="19"/>
      <c r="E17" s="19" t="s">
        <v>29</v>
      </c>
      <c r="F17" s="26">
        <f t="shared" ref="F17" si="1">MIN(F2:F15)</f>
        <v>3.8986301369863012</v>
      </c>
      <c r="G17" s="26">
        <f>MIN(G2:G15)</f>
        <v>7.2</v>
      </c>
      <c r="H17" s="19"/>
      <c r="I17" s="19"/>
      <c r="J17" s="19"/>
      <c r="K17" s="19"/>
      <c r="L17" s="21"/>
    </row>
    <row r="18" spans="1:12" x14ac:dyDescent="0.25">
      <c r="A18" s="20"/>
      <c r="B18" s="19"/>
      <c r="C18" s="26"/>
      <c r="D18" s="19"/>
      <c r="E18" s="19" t="s">
        <v>30</v>
      </c>
      <c r="F18" s="26">
        <f t="shared" ref="F18" si="2">MAX(F2:F15)</f>
        <v>13.142465753424657</v>
      </c>
      <c r="G18" s="26">
        <f>MAX(G2:G15)</f>
        <v>18</v>
      </c>
      <c r="H18" s="19"/>
      <c r="I18" s="19"/>
      <c r="J18" s="19"/>
      <c r="K18" s="19"/>
      <c r="L18" s="21"/>
    </row>
    <row r="19" spans="1:12" x14ac:dyDescent="0.25">
      <c r="A19" s="20"/>
      <c r="B19" s="19"/>
      <c r="C19" s="26"/>
      <c r="D19" s="19"/>
      <c r="E19" s="19" t="s">
        <v>34</v>
      </c>
      <c r="F19" s="26">
        <f>AVERAGE(F2:F15)</f>
        <v>7.6520547945205477</v>
      </c>
      <c r="G19" s="26">
        <f>AVERAGE(G2:G15)</f>
        <v>11.716666666666667</v>
      </c>
      <c r="H19" s="19"/>
      <c r="I19" s="19"/>
      <c r="J19" s="19"/>
      <c r="K19" s="19"/>
      <c r="L19" s="21"/>
    </row>
  </sheetData>
  <dataConsolidate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Newcastle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Nacef</dc:creator>
  <cp:lastModifiedBy>Jennifer Nacef</cp:lastModifiedBy>
  <dcterms:created xsi:type="dcterms:W3CDTF">2017-09-27T11:13:05Z</dcterms:created>
  <dcterms:modified xsi:type="dcterms:W3CDTF">2017-10-03T15:30:30Z</dcterms:modified>
</cp:coreProperties>
</file>